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05-2022\2-vyzva\vyzva-podpurne dokumenty\"/>
    </mc:Choice>
  </mc:AlternateContent>
  <xr:revisionPtr revIDLastSave="0" documentId="13_ncr:1_{D57EC2E8-60D5-429B-8687-FA47D600DD61}" xr6:coauthVersionLast="36" xr6:coauthVersionMax="47" xr10:uidLastSave="{00000000-0000-0000-0000-000000000000}"/>
  <bookViews>
    <workbookView xWindow="0" yWindow="0" windowWidth="19200" windowHeight="6640" xr2:uid="{00000000-000D-0000-FFFF-FFFF00000000}"/>
  </bookViews>
  <sheets>
    <sheet name="KP" sheetId="1" r:id="rId1"/>
  </sheets>
  <definedNames>
    <definedName name="_xlnm.Print_Area" localSheetId="0">KP!$A$1:$V$18</definedName>
  </definedNames>
  <calcPr calcId="191029"/>
</workbook>
</file>

<file path=xl/calcChain.xml><?xml version="1.0" encoding="utf-8"?>
<calcChain xmlns="http://schemas.openxmlformats.org/spreadsheetml/2006/main">
  <c r="K7" i="1" l="1"/>
  <c r="H12" i="1"/>
  <c r="H13" i="1"/>
  <c r="H14" i="1"/>
  <c r="H11" i="1" l="1"/>
  <c r="H10" i="1"/>
  <c r="H9" i="1"/>
  <c r="H8" i="1"/>
  <c r="H7" i="1"/>
  <c r="L14" i="1" l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I17" i="1" l="1"/>
  <c r="J17" i="1"/>
</calcChain>
</file>

<file path=xl/sharedStrings.xml><?xml version="1.0" encoding="utf-8"?>
<sst xmlns="http://schemas.openxmlformats.org/spreadsheetml/2006/main" count="71" uniqueCount="55">
  <si>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</si>
  <si>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</si>
  <si>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</si>
  <si>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</si>
  <si>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</si>
  <si>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</si>
  <si>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</si>
  <si>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</si>
  <si>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</si>
  <si>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</si>
  <si>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</si>
  <si>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</si>
  <si>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</si>
  <si>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</si>
  <si>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>Popis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</si>
  <si>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</si>
  <si>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</si>
  <si>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</si>
  <si>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</si>
  <si>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</si>
  <si>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</si>
  <si>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</si>
  <si>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</si>
  <si>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</si>
  <si>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ks</t>
  </si>
  <si>
    <t xml:space="preserve">Papír kancelářský A4 kvalita"B"  </t>
  </si>
  <si>
    <t>bal</t>
  </si>
  <si>
    <t>Lepicí tyčinka  min. 40g</t>
  </si>
  <si>
    <t>Lepicí páska 48-50mm x 66m transparentní</t>
  </si>
  <si>
    <t>Lepicí páska 25mm x 66m transparentní</t>
  </si>
  <si>
    <t>Samostatná faktura</t>
  </si>
  <si>
    <t>NE</t>
  </si>
  <si>
    <t>Kvalitní lepicí páska průhledná.</t>
  </si>
  <si>
    <t>V případě, že se dodavatel při předání zboží na některá uvedená tel. čísla nedovolá, bude v takovém případě volat tel. 377 631 332, 377 631 320.</t>
  </si>
  <si>
    <t>Příloha č. 2 Kupní smlouvy - technická specifikace
Kancelářské potřeby (II.) 005 - 2022</t>
  </si>
  <si>
    <t>Vysoká lepicí síla a okamžitá přilnavost. Vhodné na  papír, karton, nevysychá, neobsahuje rozpouštědla.</t>
  </si>
  <si>
    <t>Laminátor A7 až A3, tloušťka fólie 2x250 um, síla dokumentu min. 0,7 mm, šířka vstupu min. 320 mm, doba zahřátí do 1 min, rychlost pro tloušťku fólie 80 um a A4 min. 1000 mm/min.</t>
  </si>
  <si>
    <t>Samolepicí etikety 210 x 148 mm</t>
  </si>
  <si>
    <t xml:space="preserve">Archy formátu A4, pro tisk v kopírkách, laserových a inkoustových tiskárnách. Min. 100 listů/ balení. </t>
  </si>
  <si>
    <t>Samolepicí etikety 105 x 148 mm</t>
  </si>
  <si>
    <t>ANO</t>
  </si>
  <si>
    <t>Název projektu: LABIR-PAV / Předaplikační výzkum infračervených technologií
Číslo projektu: CZ.02.1.01/0.0/0.0/18_069/0010018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</si>
  <si>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</si>
  <si>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Kollárova  19,
301 00 Plzeň,
Provoz a služby - Správa budov,
místnost KO 313</t>
  </si>
  <si>
    <t>PS - Zdeněk Kegler,
Tel.: 37763 1714, 
721 375 541,
E-mail:  kegler@ps.zcu.cz</t>
  </si>
  <si>
    <t>EO - Václava Vlková,
Tel.: 37763 1146,
E-mail: vlkovav@rek.zcu.cz</t>
  </si>
  <si>
    <t>Univerzitní 8,
301 00 Plzeň,
Rektorát - Ekonomický odbor,
místnost UR 221</t>
  </si>
  <si>
    <t>NTC - Ing. Jaromíra Sudová Šimlová,
Tel.: 37763 4833,
E-mail: simlova@ntc.zcu.cz</t>
  </si>
  <si>
    <t>Teslova 11, 
301 00 Plzeň,
Nové technologie - výzkumné centrum,
budova H - místnost TH 204</t>
  </si>
  <si>
    <t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</si>
  <si>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t>Požadavek zadavatele: 
do sloupce označeného textem:</t>
  </si>
  <si>
    <t>Dodavatel doplní do jednotlivých prázdných žlutě podbarvených buněk požadované údaje, tj. jednotkové ceny.
U položky č. 6 pak i obchodní název a typ</t>
  </si>
  <si>
    <t>Laminátor pro velikost A7 až A3</t>
  </si>
  <si>
    <t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</si>
  <si>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r>
      <rPr>
        <i/>
        <sz val="11"/>
        <color theme="1"/>
        <rFont val="Calibri"/>
        <family val="2"/>
        <charset val="238"/>
        <scheme val="minor"/>
      </rPr>
      <t>Název a číslo projektu v editovatelném formátu: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.5"/>
        <color theme="1"/>
        <rFont val="Calibri"/>
        <family val="2"/>
        <charset val="238"/>
        <scheme val="minor"/>
      </rPr>
      <t>Název projektu: LABIR-PAV / Předaplikační výzkum infračervených technologií
Číslo projektu: CZ.02.1.01/0.0/0.0/18_069/0010018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</si>
</sst>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4" fillId="0" borderId="0"/>
    <xf numFmtId="0" fontId="4" fillId="0" borderId="0"/>
    <xf numFmtId="0" fontId="18" fillId="0" borderId="0"/>
  </cellStyleXfs>
  <cellXfs count="15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6" xfId="0" applyNumberFormat="1" applyBorder="1" applyAlignment="1">
      <alignment horizontal="right" vertical="center" indent="1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164" fontId="0" fillId="0" borderId="10" xfId="0" applyNumberFormat="1" applyBorder="1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4" fillId="0" borderId="0" xfId="0" applyNumberFormat="1" applyFont="1" applyAlignment="1">
      <alignment horizontal="right" vertical="center" indent="1"/>
    </xf>
    <xf numFmtId="164" fontId="6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0" fillId="0" borderId="0" xfId="0" applyBorder="1"/>
    <xf numFmtId="0" fontId="10" fillId="0" borderId="0" xfId="0" applyFont="1" applyAlignment="1">
      <alignment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0" fillId="0" borderId="18" xfId="0" applyBorder="1"/>
    <xf numFmtId="164" fontId="0" fillId="0" borderId="16" xfId="0" applyNumberFormat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164" fontId="6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8" fillId="0" borderId="0" xfId="0" applyFont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22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8" fillId="0" borderId="25" xfId="0" applyNumberFormat="1" applyFont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textRotation="90" wrapText="1"/>
    </xf>
    <xf numFmtId="3" fontId="0" fillId="0" borderId="19" xfId="0" applyNumberForma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3" fontId="0" fillId="0" borderId="16" xfId="0" applyNumberFormat="1" applyFill="1" applyBorder="1" applyAlignment="1">
      <alignment horizontal="center" vertical="center" wrapText="1"/>
    </xf>
    <xf numFmtId="0" fontId="17" fillId="0" borderId="16" xfId="3" applyFont="1" applyFill="1" applyBorder="1" applyAlignment="1" applyProtection="1">
      <alignment horizontal="center" vertical="center" wrapText="1"/>
    </xf>
    <xf numFmtId="3" fontId="0" fillId="0" borderId="20" xfId="0" applyNumberForma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left" vertical="center" wrapText="1"/>
    </xf>
    <xf numFmtId="3" fontId="0" fillId="0" borderId="21" xfId="0" applyNumberFormat="1" applyFill="1" applyBorder="1" applyAlignment="1">
      <alignment horizontal="center" vertical="center" wrapText="1"/>
    </xf>
    <xf numFmtId="0" fontId="17" fillId="0" borderId="21" xfId="3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>
      <alignment horizontal="left" vertical="center" wrapText="1"/>
    </xf>
    <xf numFmtId="3" fontId="0" fillId="0" borderId="7" xfId="0" applyNumberForma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3" fontId="0" fillId="0" borderId="8" xfId="0" applyNumberFormat="1" applyFill="1" applyBorder="1" applyAlignment="1">
      <alignment horizontal="center" vertical="center" wrapText="1"/>
    </xf>
    <xf numFmtId="0" fontId="19" fillId="0" borderId="8" xfId="3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3" fontId="0" fillId="0" borderId="13" xfId="0" applyNumberForma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3" fontId="0" fillId="0" borderId="14" xfId="0" applyNumberFormat="1" applyFill="1" applyBorder="1" applyAlignment="1">
      <alignment horizontal="center" vertical="center" wrapText="1"/>
    </xf>
    <xf numFmtId="0" fontId="17" fillId="0" borderId="14" xfId="3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3" fontId="0" fillId="0" borderId="12" xfId="0" applyNumberForma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3" fontId="0" fillId="0" borderId="6" xfId="0" applyNumberFormat="1" applyFill="1" applyBorder="1" applyAlignment="1">
      <alignment horizontal="center" vertical="center" wrapText="1"/>
    </xf>
    <xf numFmtId="0" fontId="17" fillId="0" borderId="6" xfId="3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3" fontId="0" fillId="0" borderId="10" xfId="0" applyNumberFormat="1" applyFill="1" applyBorder="1" applyAlignment="1">
      <alignment horizontal="center" vertical="center" wrapText="1"/>
    </xf>
    <xf numFmtId="0" fontId="19" fillId="0" borderId="10" xfId="3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164" fontId="0" fillId="0" borderId="16" xfId="0" applyNumberFormat="1" applyFill="1" applyBorder="1" applyAlignment="1">
      <alignment horizontal="right" vertical="center" indent="1"/>
    </xf>
    <xf numFmtId="164" fontId="0" fillId="0" borderId="21" xfId="0" applyNumberFormat="1" applyFill="1" applyBorder="1" applyAlignment="1">
      <alignment horizontal="right" vertical="center" indent="1"/>
    </xf>
    <xf numFmtId="164" fontId="0" fillId="0" borderId="8" xfId="0" applyNumberFormat="1" applyFill="1" applyBorder="1" applyAlignment="1">
      <alignment horizontal="right" vertical="center" indent="1"/>
    </xf>
    <xf numFmtId="164" fontId="0" fillId="0" borderId="14" xfId="0" applyNumberFormat="1" applyFill="1" applyBorder="1" applyAlignment="1">
      <alignment horizontal="right" vertical="center" indent="1"/>
    </xf>
    <xf numFmtId="164" fontId="0" fillId="0" borderId="6" xfId="0" applyNumberFormat="1" applyFill="1" applyBorder="1" applyAlignment="1">
      <alignment horizontal="right" vertical="center" indent="1"/>
    </xf>
    <xf numFmtId="164" fontId="0" fillId="0" borderId="10" xfId="0" applyNumberFormat="1" applyFill="1" applyBorder="1" applyAlignment="1">
      <alignment horizontal="right" vertical="center" indent="1"/>
    </xf>
    <xf numFmtId="0" fontId="2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12" fillId="3" borderId="29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0" fillId="0" borderId="28" xfId="0" applyBorder="1"/>
    <xf numFmtId="0" fontId="1" fillId="0" borderId="6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13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3" fillId="2" borderId="5" xfId="0" applyFont="1" applyFill="1" applyBorder="1" applyAlignment="1" applyProtection="1">
      <alignment horizontal="center" vertical="center" wrapText="1"/>
      <protection locked="0"/>
    </xf>
    <xf numFmtId="0" fontId="1" fillId="0" borderId="35" xfId="0" applyFont="1" applyBorder="1" applyAlignment="1" applyProtection="1">
      <alignment horizontal="center" vertical="center" wrapText="1"/>
      <protection locked="0"/>
    </xf>
    <xf numFmtId="0" fontId="1" fillId="0" borderId="36" xfId="0" applyFont="1" applyBorder="1" applyAlignment="1" applyProtection="1">
      <alignment horizontal="center" vertical="center" wrapText="1"/>
      <protection locked="0"/>
    </xf>
  </cellXfs>
  <cellStyles count="5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4" xfId="2" xr:uid="{00000000-0005-0000-0000-000030000000}"/>
  </cellStyles>
  <dxfs count="25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4"/>
  <sheetViews>
    <sheetView showGridLines="0" tabSelected="1" zoomScale="55" zoomScaleNormal="55" workbookViewId="0">
      <selection activeCell="J7" sqref="J7"/>
    </sheetView>
  </sheetViews>
  <sheetFormatPr defaultRowHeight="14.5" x14ac:dyDescent="0.35"/>
  <cols>
    <col min="1" max="1" width="1.453125" style="5" bestFit="1" customWidth="1"/>
    <col min="2" max="2" width="5.54296875" style="5" bestFit="1" customWidth="1"/>
    <col min="3" max="3" width="40.453125" style="1" customWidth="1"/>
    <col min="4" max="4" width="11.1796875" style="2" customWidth="1"/>
    <col min="5" max="5" width="11" style="3" customWidth="1"/>
    <col min="6" max="6" width="95.1796875" style="1" customWidth="1"/>
    <col min="7" max="7" width="26" style="1" customWidth="1"/>
    <col min="8" max="8" width="17.7265625" style="1" hidden="1" customWidth="1"/>
    <col min="9" max="9" width="24" style="5" customWidth="1"/>
    <col min="10" max="10" width="21" style="5" bestFit="1" customWidth="1"/>
    <col min="11" max="11" width="20.54296875" style="5" bestFit="1" customWidth="1"/>
    <col min="12" max="12" width="19.54296875" style="5" bestFit="1" customWidth="1"/>
    <col min="13" max="13" width="15.54296875" style="5" customWidth="1"/>
    <col min="14" max="14" width="19" style="5" bestFit="1" customWidth="1"/>
    <col min="15" max="15" width="73.1796875" style="5" customWidth="1"/>
    <col min="16" max="16" width="23.54296875" style="5" hidden="1" customWidth="1"/>
    <col min="17" max="17" width="33.54296875" style="5" customWidth="1"/>
    <col min="18" max="18" width="40.7265625" style="5" customWidth="1"/>
    <col min="19" max="19" width="27.7265625" style="5" customWidth="1"/>
    <col min="20" max="20" width="11.54296875" style="5" hidden="1" customWidth="1"/>
    <col min="21" max="21" width="42.81640625" style="4" customWidth="1"/>
    <col min="22" max="22" width="2" style="5" customWidth="1"/>
    <col min="23" max="16384" width="8.7265625" style="5"/>
  </cols>
  <sheetData>
    <row r="1" spans="1:22" ht="41.25" customHeight="1" x14ac:dyDescent="0.35">
      <c r="B1" s="67" t="s">
        <v>34</v>
      </c>
      <c r="C1" s="67"/>
      <c r="D1" s="67"/>
      <c r="E1" s="67"/>
    </row>
    <row r="2" spans="1:22" ht="20.149999999999999" customHeight="1" x14ac:dyDescent="0.35">
      <c r="C2" s="5"/>
      <c r="D2" s="12"/>
      <c r="E2" s="6"/>
      <c r="F2" s="7"/>
      <c r="G2" s="7"/>
      <c r="H2" s="7"/>
      <c r="I2" s="7"/>
      <c r="J2" s="7"/>
      <c r="L2" s="9"/>
      <c r="M2" s="9"/>
      <c r="N2" s="9"/>
      <c r="O2" s="9"/>
      <c r="P2" s="9"/>
      <c r="Q2" s="9"/>
      <c r="R2" s="9"/>
      <c r="S2" s="9"/>
      <c r="T2" s="10"/>
      <c r="U2" s="11"/>
    </row>
    <row r="3" spans="1:22" ht="20.149999999999999" customHeight="1" x14ac:dyDescent="0.35">
      <c r="B3" s="60" t="s">
        <v>50</v>
      </c>
      <c r="C3" s="61"/>
      <c r="D3" s="62" t="s">
        <v>0</v>
      </c>
      <c r="E3" s="63"/>
      <c r="F3" s="64" t="s">
        <v>51</v>
      </c>
      <c r="G3" s="34"/>
      <c r="H3" s="34"/>
      <c r="I3" s="34"/>
      <c r="J3" s="34"/>
      <c r="K3" s="34"/>
      <c r="L3" s="34"/>
      <c r="N3" s="32"/>
      <c r="O3" s="32"/>
      <c r="P3" s="32"/>
      <c r="Q3" s="9"/>
      <c r="R3" s="9"/>
      <c r="S3" s="9"/>
    </row>
    <row r="4" spans="1:22" ht="20.149999999999999" customHeight="1" thickBot="1" x14ac:dyDescent="0.4">
      <c r="B4" s="60"/>
      <c r="C4" s="61"/>
      <c r="D4" s="65"/>
      <c r="E4" s="66"/>
      <c r="F4" s="64"/>
      <c r="G4" s="38"/>
      <c r="H4" s="7"/>
      <c r="I4" s="9"/>
      <c r="J4" s="9"/>
      <c r="L4" s="9"/>
      <c r="M4" s="9"/>
      <c r="N4" s="9"/>
      <c r="O4" s="9"/>
      <c r="P4" s="9"/>
      <c r="Q4" s="9"/>
      <c r="R4" s="9"/>
      <c r="S4" s="9"/>
    </row>
    <row r="5" spans="1:22" ht="34.5" customHeight="1" thickBot="1" x14ac:dyDescent="0.4">
      <c r="B5" s="13"/>
      <c r="C5" s="14"/>
      <c r="D5" s="15"/>
      <c r="E5" s="15"/>
      <c r="F5" s="7"/>
      <c r="G5" s="16" t="s">
        <v>0</v>
      </c>
      <c r="H5" s="17"/>
      <c r="J5" s="16" t="s">
        <v>0</v>
      </c>
      <c r="U5" s="8"/>
    </row>
    <row r="6" spans="1:22" ht="70.5" customHeight="1" thickTop="1" thickBot="1" x14ac:dyDescent="0.4">
      <c r="B6" s="68" t="s">
        <v>1</v>
      </c>
      <c r="C6" s="18" t="s">
        <v>12</v>
      </c>
      <c r="D6" s="18" t="s">
        <v>2</v>
      </c>
      <c r="E6" s="18" t="s">
        <v>13</v>
      </c>
      <c r="F6" s="18" t="s">
        <v>14</v>
      </c>
      <c r="G6" s="19" t="s">
        <v>3</v>
      </c>
      <c r="H6" s="18" t="s">
        <v>15</v>
      </c>
      <c r="I6" s="18" t="s">
        <v>4</v>
      </c>
      <c r="J6" s="20" t="s">
        <v>5</v>
      </c>
      <c r="K6" s="39" t="s">
        <v>6</v>
      </c>
      <c r="L6" s="39" t="s">
        <v>7</v>
      </c>
      <c r="M6" s="18" t="s">
        <v>16</v>
      </c>
      <c r="N6" s="18" t="s">
        <v>17</v>
      </c>
      <c r="O6" s="18" t="s">
        <v>42</v>
      </c>
      <c r="P6" s="18" t="s">
        <v>18</v>
      </c>
      <c r="Q6" s="39" t="s">
        <v>19</v>
      </c>
      <c r="R6" s="18" t="s">
        <v>20</v>
      </c>
      <c r="S6" s="18" t="s">
        <v>21</v>
      </c>
      <c r="T6" s="18" t="s">
        <v>22</v>
      </c>
      <c r="U6" s="131" t="s">
        <v>23</v>
      </c>
      <c r="V6" s="137"/>
    </row>
    <row r="7" spans="1:22" ht="65.5" customHeight="1" thickTop="1" thickBot="1" x14ac:dyDescent="0.4">
      <c r="A7" s="21"/>
      <c r="B7" s="69">
        <v>1</v>
      </c>
      <c r="C7" s="70" t="s">
        <v>25</v>
      </c>
      <c r="D7" s="71">
        <v>100</v>
      </c>
      <c r="E7" s="72" t="s">
        <v>26</v>
      </c>
      <c r="F7" s="139" t="s">
        <v>53</v>
      </c>
      <c r="G7" s="99"/>
      <c r="H7" s="44">
        <f t="shared" ref="H7:H14" si="0">D7*I7</f>
        <v>10900</v>
      </c>
      <c r="I7" s="103">
        <v>109</v>
      </c>
      <c r="J7" s="141"/>
      <c r="K7" s="45">
        <f t="shared" ref="K7:K14" si="1">D7*J7</f>
        <v>0</v>
      </c>
      <c r="L7" s="46" t="str">
        <f t="shared" ref="L7:L14" si="2">IF(ISNUMBER(J7), IF(J7&gt;I7,"NEVYHOVUJE","VYHOVUJE")," ")</f>
        <v xml:space="preserve"> </v>
      </c>
      <c r="M7" s="109" t="s">
        <v>30</v>
      </c>
      <c r="N7" s="110" t="s">
        <v>31</v>
      </c>
      <c r="O7" s="111"/>
      <c r="P7" s="111"/>
      <c r="Q7" s="109" t="s">
        <v>44</v>
      </c>
      <c r="R7" s="109" t="s">
        <v>43</v>
      </c>
      <c r="S7" s="112">
        <v>21</v>
      </c>
      <c r="T7" s="111"/>
      <c r="U7" s="132" t="s">
        <v>11</v>
      </c>
      <c r="V7" s="137"/>
    </row>
    <row r="8" spans="1:22" ht="75" customHeight="1" x14ac:dyDescent="0.35">
      <c r="B8" s="73">
        <v>2</v>
      </c>
      <c r="C8" s="74" t="s">
        <v>25</v>
      </c>
      <c r="D8" s="75">
        <v>100</v>
      </c>
      <c r="E8" s="76" t="s">
        <v>26</v>
      </c>
      <c r="F8" s="77" t="s">
        <v>49</v>
      </c>
      <c r="G8" s="100"/>
      <c r="H8" s="48">
        <f t="shared" si="0"/>
        <v>10900</v>
      </c>
      <c r="I8" s="104">
        <v>109</v>
      </c>
      <c r="J8" s="142"/>
      <c r="K8" s="49">
        <f t="shared" si="1"/>
        <v>0</v>
      </c>
      <c r="L8" s="50" t="str">
        <f t="shared" si="2"/>
        <v xml:space="preserve"> </v>
      </c>
      <c r="M8" s="113" t="s">
        <v>30</v>
      </c>
      <c r="N8" s="114" t="s">
        <v>31</v>
      </c>
      <c r="O8" s="115"/>
      <c r="P8" s="115"/>
      <c r="Q8" s="113" t="s">
        <v>45</v>
      </c>
      <c r="R8" s="113" t="s">
        <v>46</v>
      </c>
      <c r="S8" s="116">
        <v>21</v>
      </c>
      <c r="T8" s="115"/>
      <c r="U8" s="133" t="s">
        <v>11</v>
      </c>
      <c r="V8" s="137"/>
    </row>
    <row r="9" spans="1:22" ht="30.75" customHeight="1" x14ac:dyDescent="0.35">
      <c r="B9" s="78">
        <v>3</v>
      </c>
      <c r="C9" s="79" t="s">
        <v>29</v>
      </c>
      <c r="D9" s="80">
        <v>4</v>
      </c>
      <c r="E9" s="81" t="s">
        <v>24</v>
      </c>
      <c r="F9" s="82" t="s">
        <v>32</v>
      </c>
      <c r="G9" s="101"/>
      <c r="H9" s="23">
        <f t="shared" si="0"/>
        <v>112</v>
      </c>
      <c r="I9" s="105">
        <v>28</v>
      </c>
      <c r="J9" s="143"/>
      <c r="K9" s="24">
        <f t="shared" si="1"/>
        <v>0</v>
      </c>
      <c r="L9" s="40" t="str">
        <f t="shared" si="2"/>
        <v xml:space="preserve"> </v>
      </c>
      <c r="M9" s="117"/>
      <c r="N9" s="118"/>
      <c r="O9" s="119"/>
      <c r="P9" s="119"/>
      <c r="Q9" s="119"/>
      <c r="R9" s="119"/>
      <c r="S9" s="120"/>
      <c r="T9" s="119"/>
      <c r="U9" s="134"/>
      <c r="V9" s="137"/>
    </row>
    <row r="10" spans="1:22" ht="30.75" customHeight="1" x14ac:dyDescent="0.35">
      <c r="B10" s="78">
        <v>4</v>
      </c>
      <c r="C10" s="82" t="s">
        <v>28</v>
      </c>
      <c r="D10" s="80">
        <v>6</v>
      </c>
      <c r="E10" s="81" t="s">
        <v>24</v>
      </c>
      <c r="F10" s="82" t="s">
        <v>32</v>
      </c>
      <c r="G10" s="101"/>
      <c r="H10" s="23">
        <f t="shared" si="0"/>
        <v>222</v>
      </c>
      <c r="I10" s="105">
        <v>37</v>
      </c>
      <c r="J10" s="143"/>
      <c r="K10" s="24">
        <f t="shared" si="1"/>
        <v>0</v>
      </c>
      <c r="L10" s="40" t="str">
        <f t="shared" si="2"/>
        <v xml:space="preserve"> </v>
      </c>
      <c r="M10" s="117"/>
      <c r="N10" s="118"/>
      <c r="O10" s="119"/>
      <c r="P10" s="119"/>
      <c r="Q10" s="119"/>
      <c r="R10" s="119"/>
      <c r="S10" s="120"/>
      <c r="T10" s="119"/>
      <c r="U10" s="134"/>
      <c r="V10" s="137"/>
    </row>
    <row r="11" spans="1:22" ht="30.75" customHeight="1" thickBot="1" x14ac:dyDescent="0.4">
      <c r="B11" s="83">
        <v>5</v>
      </c>
      <c r="C11" s="84" t="s">
        <v>27</v>
      </c>
      <c r="D11" s="85">
        <v>10</v>
      </c>
      <c r="E11" s="86" t="s">
        <v>24</v>
      </c>
      <c r="F11" s="87" t="s">
        <v>35</v>
      </c>
      <c r="G11" s="102"/>
      <c r="H11" s="36">
        <f t="shared" si="0"/>
        <v>500</v>
      </c>
      <c r="I11" s="106">
        <v>50</v>
      </c>
      <c r="J11" s="144"/>
      <c r="K11" s="37">
        <f t="shared" si="1"/>
        <v>0</v>
      </c>
      <c r="L11" s="51" t="str">
        <f t="shared" si="2"/>
        <v xml:space="preserve"> </v>
      </c>
      <c r="M11" s="121"/>
      <c r="N11" s="122"/>
      <c r="O11" s="123"/>
      <c r="P11" s="123"/>
      <c r="Q11" s="123"/>
      <c r="R11" s="123"/>
      <c r="S11" s="124"/>
      <c r="T11" s="123"/>
      <c r="U11" s="135"/>
      <c r="V11" s="137"/>
    </row>
    <row r="12" spans="1:22" ht="44" customHeight="1" x14ac:dyDescent="0.35">
      <c r="B12" s="88">
        <v>6</v>
      </c>
      <c r="C12" s="138" t="s">
        <v>52</v>
      </c>
      <c r="D12" s="90">
        <v>1</v>
      </c>
      <c r="E12" s="91" t="s">
        <v>24</v>
      </c>
      <c r="F12" s="89" t="s">
        <v>36</v>
      </c>
      <c r="G12" s="147"/>
      <c r="H12" s="35">
        <f t="shared" si="0"/>
        <v>5600</v>
      </c>
      <c r="I12" s="107">
        <v>5600</v>
      </c>
      <c r="J12" s="145"/>
      <c r="K12" s="22">
        <f t="shared" si="1"/>
        <v>0</v>
      </c>
      <c r="L12" s="47" t="str">
        <f t="shared" si="2"/>
        <v xml:space="preserve"> </v>
      </c>
      <c r="M12" s="113" t="s">
        <v>30</v>
      </c>
      <c r="N12" s="118" t="s">
        <v>40</v>
      </c>
      <c r="O12" s="140" t="s">
        <v>41</v>
      </c>
      <c r="P12" s="119"/>
      <c r="Q12" s="117" t="s">
        <v>47</v>
      </c>
      <c r="R12" s="117" t="s">
        <v>48</v>
      </c>
      <c r="S12" s="120">
        <v>21</v>
      </c>
      <c r="T12" s="119"/>
      <c r="U12" s="134" t="s">
        <v>11</v>
      </c>
      <c r="V12" s="137"/>
    </row>
    <row r="13" spans="1:22" ht="30.75" customHeight="1" x14ac:dyDescent="0.35">
      <c r="B13" s="78">
        <v>7</v>
      </c>
      <c r="C13" s="79" t="s">
        <v>37</v>
      </c>
      <c r="D13" s="80">
        <v>2</v>
      </c>
      <c r="E13" s="81" t="s">
        <v>26</v>
      </c>
      <c r="F13" s="82" t="s">
        <v>38</v>
      </c>
      <c r="G13" s="97"/>
      <c r="H13" s="23">
        <f t="shared" si="0"/>
        <v>380</v>
      </c>
      <c r="I13" s="105">
        <v>190</v>
      </c>
      <c r="J13" s="143"/>
      <c r="K13" s="24">
        <f t="shared" si="1"/>
        <v>0</v>
      </c>
      <c r="L13" s="40" t="str">
        <f t="shared" si="2"/>
        <v xml:space="preserve"> </v>
      </c>
      <c r="M13" s="117"/>
      <c r="N13" s="118"/>
      <c r="O13" s="119"/>
      <c r="P13" s="119"/>
      <c r="Q13" s="125"/>
      <c r="R13" s="125"/>
      <c r="S13" s="120"/>
      <c r="T13" s="119"/>
      <c r="U13" s="134"/>
      <c r="V13" s="137"/>
    </row>
    <row r="14" spans="1:22" ht="30.75" customHeight="1" thickBot="1" x14ac:dyDescent="0.4">
      <c r="B14" s="92">
        <v>8</v>
      </c>
      <c r="C14" s="93" t="s">
        <v>39</v>
      </c>
      <c r="D14" s="94">
        <v>2</v>
      </c>
      <c r="E14" s="95" t="s">
        <v>26</v>
      </c>
      <c r="F14" s="96" t="s">
        <v>38</v>
      </c>
      <c r="G14" s="98"/>
      <c r="H14" s="25">
        <f t="shared" si="0"/>
        <v>380</v>
      </c>
      <c r="I14" s="108">
        <v>190</v>
      </c>
      <c r="J14" s="146"/>
      <c r="K14" s="41">
        <f t="shared" si="1"/>
        <v>0</v>
      </c>
      <c r="L14" s="42" t="str">
        <f t="shared" si="2"/>
        <v xml:space="preserve"> </v>
      </c>
      <c r="M14" s="126"/>
      <c r="N14" s="127"/>
      <c r="O14" s="128"/>
      <c r="P14" s="128"/>
      <c r="Q14" s="129"/>
      <c r="R14" s="129"/>
      <c r="S14" s="130"/>
      <c r="T14" s="128"/>
      <c r="U14" s="136"/>
      <c r="V14" s="137"/>
    </row>
    <row r="15" spans="1:22" ht="13.5" customHeight="1" thickTop="1" thickBot="1" x14ac:dyDescent="0.4">
      <c r="C15" s="5"/>
      <c r="D15" s="5"/>
      <c r="E15" s="5"/>
      <c r="F15" s="5"/>
      <c r="G15" s="5"/>
      <c r="H15" s="5"/>
      <c r="K15" s="43"/>
    </row>
    <row r="16" spans="1:22" ht="60.75" customHeight="1" thickTop="1" thickBot="1" x14ac:dyDescent="0.4">
      <c r="B16" s="56" t="s">
        <v>8</v>
      </c>
      <c r="C16" s="56"/>
      <c r="D16" s="56"/>
      <c r="E16" s="56"/>
      <c r="F16" s="56"/>
      <c r="G16" s="26"/>
      <c r="H16" s="27"/>
      <c r="I16" s="28" t="s">
        <v>9</v>
      </c>
      <c r="J16" s="57" t="s">
        <v>10</v>
      </c>
      <c r="K16" s="58"/>
      <c r="L16" s="59"/>
      <c r="M16" s="33"/>
      <c r="N16" s="33"/>
      <c r="O16" s="148" t="s">
        <v>54</v>
      </c>
      <c r="P16" s="33"/>
      <c r="Q16" s="33"/>
      <c r="R16" s="33"/>
      <c r="S16" s="33"/>
      <c r="T16" s="17"/>
      <c r="U16" s="29"/>
    </row>
    <row r="17" spans="2:19" ht="33" customHeight="1" thickTop="1" thickBot="1" x14ac:dyDescent="0.4">
      <c r="B17" s="52" t="s">
        <v>33</v>
      </c>
      <c r="C17" s="52"/>
      <c r="D17" s="52"/>
      <c r="E17" s="52"/>
      <c r="F17" s="52"/>
      <c r="G17" s="52"/>
      <c r="H17" s="30"/>
      <c r="I17" s="31">
        <f>SUM(H7:H14)</f>
        <v>28994</v>
      </c>
      <c r="J17" s="53">
        <f>SUM(K7:K14)</f>
        <v>0</v>
      </c>
      <c r="K17" s="54"/>
      <c r="L17" s="55"/>
      <c r="M17" s="33"/>
      <c r="N17" s="33"/>
      <c r="O17" s="149"/>
      <c r="P17" s="33"/>
      <c r="Q17" s="33"/>
      <c r="R17" s="33"/>
      <c r="S17" s="33"/>
    </row>
    <row r="18" spans="2:19" ht="14.25" customHeight="1" thickTop="1" x14ac:dyDescent="0.35"/>
    <row r="19" spans="2:19" ht="14.25" customHeight="1" x14ac:dyDescent="0.35"/>
    <row r="20" spans="2:19" ht="14.25" customHeight="1" x14ac:dyDescent="0.35"/>
    <row r="21" spans="2:19" ht="14.25" customHeight="1" x14ac:dyDescent="0.35"/>
    <row r="22" spans="2:19" ht="14.25" customHeight="1" x14ac:dyDescent="0.35"/>
    <row r="23" spans="2:19" ht="14.25" customHeight="1" x14ac:dyDescent="0.35"/>
    <row r="24" spans="2:19" ht="14.25" customHeight="1" x14ac:dyDescent="0.35"/>
    <row r="25" spans="2:19" ht="14.25" customHeight="1" x14ac:dyDescent="0.35"/>
    <row r="26" spans="2:19" ht="14.25" customHeight="1" x14ac:dyDescent="0.35"/>
    <row r="27" spans="2:19" ht="14.25" customHeight="1" x14ac:dyDescent="0.35"/>
    <row r="28" spans="2:19" ht="14.25" customHeight="1" x14ac:dyDescent="0.35"/>
    <row r="29" spans="2:19" ht="14.25" customHeight="1" x14ac:dyDescent="0.35"/>
    <row r="30" spans="2:19" ht="14.25" customHeight="1" x14ac:dyDescent="0.35"/>
    <row r="31" spans="2:19" ht="14.25" customHeight="1" x14ac:dyDescent="0.35"/>
    <row r="32" spans="2:19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</sheetData>
  <sheetProtection algorithmName="SHA-512" hashValue="n2B0qHw5Xg/zvxnA52pAAhWmXVJp0UqE/qbG9eg4li7Vm87YmU60iWsWmhx/frPpcQjzzOfogJAVaQZd7TdG+Q==" saltValue="I7rGJHRTugdwrxtbhIFIAw==" spinCount="100000" sheet="1" objects="1" scenarios="1" selectLockedCells="1"/>
  <mergeCells count="29">
    <mergeCell ref="O16:O17"/>
    <mergeCell ref="M8:M11"/>
    <mergeCell ref="M12:M14"/>
    <mergeCell ref="B3:C4"/>
    <mergeCell ref="D3:E4"/>
    <mergeCell ref="F3:F4"/>
    <mergeCell ref="P8:P11"/>
    <mergeCell ref="P12:P14"/>
    <mergeCell ref="O12:O14"/>
    <mergeCell ref="N12:N14"/>
    <mergeCell ref="N8:N11"/>
    <mergeCell ref="O8:O11"/>
    <mergeCell ref="B17:G17"/>
    <mergeCell ref="J17:L17"/>
    <mergeCell ref="B1:E1"/>
    <mergeCell ref="B16:F16"/>
    <mergeCell ref="J16:L16"/>
    <mergeCell ref="G8:G11"/>
    <mergeCell ref="G13:G14"/>
    <mergeCell ref="S8:S11"/>
    <mergeCell ref="S12:S14"/>
    <mergeCell ref="Q12:Q14"/>
    <mergeCell ref="R12:R14"/>
    <mergeCell ref="Q8:Q11"/>
    <mergeCell ref="R8:R11"/>
    <mergeCell ref="U12:U14"/>
    <mergeCell ref="T12:T14"/>
    <mergeCell ref="U8:U11"/>
    <mergeCell ref="T8:T11"/>
  </mergeCells>
  <conditionalFormatting sqref="B7:B14 D7:D14">
    <cfRule type="containsBlanks" dxfId="24" priority="50">
      <formula>LEN(TRIM(B7))=0</formula>
    </cfRule>
  </conditionalFormatting>
  <conditionalFormatting sqref="B7:B14">
    <cfRule type="cellIs" dxfId="23" priority="44" operator="greaterThanOrEqual">
      <formula>1</formula>
    </cfRule>
  </conditionalFormatting>
  <conditionalFormatting sqref="L7:L14">
    <cfRule type="cellIs" dxfId="22" priority="41" operator="equal">
      <formula>"VYHOVUJE"</formula>
    </cfRule>
  </conditionalFormatting>
  <conditionalFormatting sqref="L7:L14">
    <cfRule type="cellIs" dxfId="21" priority="40" operator="equal">
      <formula>"NEVYHOVUJE"</formula>
    </cfRule>
  </conditionalFormatting>
  <conditionalFormatting sqref="G12">
    <cfRule type="containsBlanks" dxfId="15" priority="16">
      <formula>LEN(TRIM(G12))=0</formula>
    </cfRule>
  </conditionalFormatting>
  <conditionalFormatting sqref="G12">
    <cfRule type="containsBlanks" dxfId="14" priority="15">
      <formula>LEN(TRIM(G12))=0</formula>
    </cfRule>
  </conditionalFormatting>
  <conditionalFormatting sqref="G12">
    <cfRule type="notContainsBlanks" dxfId="13" priority="14">
      <formula>LEN(TRIM(G12))&gt;0</formula>
    </cfRule>
  </conditionalFormatting>
  <conditionalFormatting sqref="G12">
    <cfRule type="notContainsBlanks" dxfId="12" priority="13">
      <formula>LEN(TRIM(G12))&gt;0</formula>
    </cfRule>
  </conditionalFormatting>
  <conditionalFormatting sqref="G12">
    <cfRule type="notContainsBlanks" dxfId="11" priority="12">
      <formula>LEN(TRIM(G12))&gt;0</formula>
    </cfRule>
  </conditionalFormatting>
  <conditionalFormatting sqref="J7">
    <cfRule type="containsBlanks" dxfId="10" priority="11">
      <formula>LEN(TRIM(J7))=0</formula>
    </cfRule>
  </conditionalFormatting>
  <conditionalFormatting sqref="J7">
    <cfRule type="notContainsBlanks" dxfId="9" priority="10">
      <formula>LEN(TRIM(J7))&gt;0</formula>
    </cfRule>
  </conditionalFormatting>
  <conditionalFormatting sqref="J7">
    <cfRule type="notContainsBlanks" dxfId="8" priority="9">
      <formula>LEN(TRIM(J7))&gt;0</formula>
    </cfRule>
  </conditionalFormatting>
  <conditionalFormatting sqref="J8:J14">
    <cfRule type="containsBlanks" dxfId="7" priority="8">
      <formula>LEN(TRIM(J8))=0</formula>
    </cfRule>
  </conditionalFormatting>
  <conditionalFormatting sqref="J8:J14">
    <cfRule type="notContainsBlanks" dxfId="6" priority="7">
      <formula>LEN(TRIM(J8))&gt;0</formula>
    </cfRule>
  </conditionalFormatting>
  <conditionalFormatting sqref="J8:J14">
    <cfRule type="notContainsBlanks" dxfId="5" priority="6">
      <formula>LEN(TRIM(J8))&gt;0</formula>
    </cfRule>
  </conditionalFormatting>
  <dataValidations count="3">
    <dataValidation type="list" showInputMessage="1" showErrorMessage="1" sqref="N7 N12" xr:uid="{00000000-0002-0000-0000-000000000000}">
      <formula1>"ANO,NE"</formula1>
    </dataValidation>
    <dataValidation type="list" showInputMessage="1" showErrorMessage="1" sqref="E7:E14" xr:uid="{A1CAE05E-3702-4A33-B24B-1E22C7F0E481}">
      <formula1>"ks,balení,sada,litr,kg,pár,role,karton,"</formula1>
    </dataValidation>
    <dataValidation type="list" allowBlank="1" showInputMessage="1" showErrorMessage="1" sqref="N8" xr:uid="{41B97F38-55F5-4297-A61A-402E79D2578F}">
      <formula1>"ANO,NE"</formula1>
    </dataValidation>
  </dataValidations>
  <pageMargins left="0.23622047244094491" right="0.19685039370078741" top="0.15748031496062992" bottom="0.19685039370078741" header="0.15748031496062992" footer="0.19685039370078741"/>
  <pageSetup paperSize="9" scale="2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76C40A7-3147-4B20-9DE7-D9DA6C62DA71}">
          <x14:formula1>
            <xm:f>#REF!</xm:f>
          </x14:formula1>
          <xm:sqref>U7 U12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2022-02-07T13:01:06Z</cp:lastPrinted>
  <dcterms:created xsi:type="dcterms:W3CDTF">2014-03-05T12:43:32Z</dcterms:created>
  <dcterms:modified xsi:type="dcterms:W3CDTF">2022-02-07T13:05:22Z</dcterms:modified>
</cp:coreProperties>
</file>